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795" windowHeight="12525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<sst xmlns="http://schemas.openxmlformats.org/spreadsheetml/2006/main" count="29" uniqueCount="23">
  <si>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24 X 36</t>
  </si>
  <si>
    <t>4,5 X 6</t>
  </si>
  <si>
    <t>6 X 6</t>
  </si>
  <si>
    <t>6 X 7</t>
  </si>
  <si>
    <t>6 X 9</t>
  </si>
  <si>
    <t>4 X 5'</t>
  </si>
  <si>
    <t>4 X 4</t>
  </si>
  <si>
    <t>Format</t>
  </si>
  <si>
    <t>24 X 18</t>
  </si>
  <si>
    <t>Capteur DX</t>
  </si>
  <si>
    <t>-</t>
  </si>
  <si>
    <t xml:space="preserve">focale </t>
  </si>
  <si>
    <t xml:space="preserve"> "standard"</t>
  </si>
  <si>
    <t xml:space="preserve">focale de </t>
  </si>
  <si>
    <t xml:space="preserve"> l'objectif</t>
  </si>
  <si>
    <t xml:space="preserve">Equivalent </t>
  </si>
  <si>
    <t>24X36</t>
  </si>
  <si>
    <t>recherchée</t>
  </si>
  <si>
    <t>au format</t>
  </si>
  <si>
    <r>
      <t>Mode d'emploi</t>
    </r>
    <r>
      <rPr>
        <b/>
        <sz val="10"/>
        <rFont val="Arial"/>
        <family val="2"/>
      </rPr>
      <t>: modifier les valeurs en rouge: les valeurs en vert se mettent automatiquement à jour.</t>
    </r>
  </si>
  <si>
    <r>
      <t>Principe</t>
    </r>
    <r>
      <rPr>
        <b/>
        <sz val="10"/>
        <rFont val="Arial"/>
        <family val="2"/>
      </rPr>
      <t>: la focale "standard" correspond à la diagonale du format.</t>
    </r>
  </si>
  <si>
    <t>3 X 4</t>
  </si>
  <si>
    <t>Plus de détails sur cette page, réalisée et aimablement communiquée par Jean-Louis LLECH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</si>
</sst>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7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1" fontId="0" fillId="0" borderId="4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3" fontId="1" fillId="3" borderId="15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top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15" applyAlignment="1">
      <alignment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apon.be/Docs/Focales24x36Autres%20format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O19"/>
  <sheetViews>
    <sheetView tabSelected="1" workbookViewId="0" topLeftCell="A1">
      <selection activeCell="A19" sqref="A19"/>
    </sheetView>
  </sheetViews>
  <sheetFormatPr defaultColWidth="11.421875" defaultRowHeight="12.75"/>
  <cols>
    <col min="1" max="1" width="11.421875" style="2" customWidth="1"/>
    <col min="2" max="6" width="11.421875" style="0" hidden="1" customWidth="1"/>
    <col min="8" max="8" width="11.421875" style="0" hidden="1" customWidth="1"/>
    <col min="10" max="10" width="11.421875" style="1" customWidth="1"/>
  </cols>
  <sheetData>
    <row r="1" spans="1:12" s="4" customFormat="1" ht="14.25" thickBot="1" thickTop="1">
      <c r="A1" s="49" t="s">
        <v>7</v>
      </c>
      <c r="B1" s="3"/>
      <c r="C1" s="3"/>
      <c r="D1" s="3"/>
      <c r="E1" s="3"/>
      <c r="F1" s="3"/>
      <c r="G1" s="38" t="s">
        <v>11</v>
      </c>
      <c r="H1" s="8"/>
      <c r="I1" s="36" t="s">
        <v>13</v>
      </c>
      <c r="J1" s="40" t="s">
        <v>15</v>
      </c>
      <c r="K1" s="36" t="s">
        <v>11</v>
      </c>
      <c r="L1" s="41" t="s">
        <v>15</v>
      </c>
    </row>
    <row r="2" spans="1:12" s="4" customFormat="1" ht="14.25" thickBot="1" thickTop="1">
      <c r="A2" s="50"/>
      <c r="B2" s="3"/>
      <c r="C2" s="3"/>
      <c r="D2" s="3"/>
      <c r="E2" s="3"/>
      <c r="F2" s="3"/>
      <c r="G2" s="39" t="s">
        <v>12</v>
      </c>
      <c r="H2" s="8"/>
      <c r="I2" s="37" t="s">
        <v>14</v>
      </c>
      <c r="J2" s="42" t="s">
        <v>16</v>
      </c>
      <c r="K2" s="37" t="s">
        <v>17</v>
      </c>
      <c r="L2" s="43" t="s">
        <v>18</v>
      </c>
    </row>
    <row r="3" spans="1:12" s="2" customFormat="1" ht="14.25" thickBot="1" thickTop="1">
      <c r="A3" s="10" t="s">
        <v>0</v>
      </c>
      <c r="B3" s="11">
        <v>24</v>
      </c>
      <c r="C3" s="9">
        <v>36</v>
      </c>
      <c r="D3" s="9">
        <f>PRODUCT(B3,B3)</f>
        <v>576</v>
      </c>
      <c r="E3" s="9">
        <f>PRODUCT(C3,C3)</f>
        <v>1296</v>
      </c>
      <c r="F3" s="9">
        <f>SUM(D3,E3)</f>
        <v>1872</v>
      </c>
      <c r="G3" s="12">
        <f>SQRT(F3)</f>
        <v>43.266615305567875</v>
      </c>
      <c r="H3" s="9">
        <f>PRODUCT(G3,1/G3)</f>
        <v>1</v>
      </c>
      <c r="I3" s="28" t="s">
        <v>10</v>
      </c>
      <c r="J3" s="29" t="s">
        <v>10</v>
      </c>
      <c r="K3" s="28" t="s">
        <v>10</v>
      </c>
      <c r="L3" s="29" t="s">
        <v>10</v>
      </c>
    </row>
    <row r="4" spans="1:12" s="18" customFormat="1" ht="2.25" customHeight="1" thickBot="1" thickTop="1">
      <c r="A4" s="13"/>
      <c r="B4" s="14"/>
      <c r="C4" s="15"/>
      <c r="D4" s="15"/>
      <c r="E4" s="15"/>
      <c r="F4" s="15"/>
      <c r="G4" s="16"/>
      <c r="H4" s="15"/>
      <c r="I4" s="15"/>
      <c r="J4" s="17"/>
      <c r="K4" s="15"/>
      <c r="L4" s="17"/>
    </row>
    <row r="5" spans="1:12" s="2" customFormat="1" ht="13.5" thickTop="1">
      <c r="A5" s="19" t="s">
        <v>9</v>
      </c>
      <c r="B5" s="7">
        <v>23.7</v>
      </c>
      <c r="C5" s="7">
        <v>15.5</v>
      </c>
      <c r="D5" s="7">
        <f aca="true" t="shared" si="0" ref="D5:E7">PRODUCT(B5,B5)</f>
        <v>561.6899999999999</v>
      </c>
      <c r="E5" s="7">
        <f t="shared" si="0"/>
        <v>240.25</v>
      </c>
      <c r="F5" s="7">
        <f>SUM(D5,E5)</f>
        <v>801.9399999999999</v>
      </c>
      <c r="G5" s="22">
        <f>SQRT(F5)</f>
        <v>28.318545160371496</v>
      </c>
      <c r="H5" s="23">
        <f>PRODUCT(G5,1/G3)</f>
        <v>0.6545126065529617</v>
      </c>
      <c r="I5" s="30">
        <v>0</v>
      </c>
      <c r="J5" s="44">
        <f aca="true" t="shared" si="1" ref="J5:J13">PRODUCT(I5,1/H5)</f>
        <v>0</v>
      </c>
      <c r="K5" s="33">
        <v>0</v>
      </c>
      <c r="L5" s="44">
        <f>PRODUCT(K5,G5,1/G3)</f>
        <v>0</v>
      </c>
    </row>
    <row r="6" spans="1:12" ht="12.75">
      <c r="A6" s="20" t="s">
        <v>8</v>
      </c>
      <c r="B6" s="5">
        <v>24</v>
      </c>
      <c r="C6" s="5">
        <v>18</v>
      </c>
      <c r="D6" s="5">
        <f t="shared" si="0"/>
        <v>576</v>
      </c>
      <c r="E6" s="5">
        <f t="shared" si="0"/>
        <v>324</v>
      </c>
      <c r="F6" s="5">
        <f>SUM(D6,E6)</f>
        <v>900</v>
      </c>
      <c r="G6" s="24">
        <f>SQRT(F6)</f>
        <v>30</v>
      </c>
      <c r="H6" s="25">
        <f>PRODUCT(G6,1/G3)</f>
        <v>0.6933752452815364</v>
      </c>
      <c r="I6" s="31">
        <v>0</v>
      </c>
      <c r="J6" s="45">
        <f t="shared" si="1"/>
        <v>0</v>
      </c>
      <c r="K6" s="34">
        <v>0</v>
      </c>
      <c r="L6" s="45">
        <f>PRODUCT(K6,G6,1/G3)</f>
        <v>0</v>
      </c>
    </row>
    <row r="7" spans="1:12" ht="12.75">
      <c r="A7" s="20" t="s">
        <v>21</v>
      </c>
      <c r="B7" s="5">
        <v>30</v>
      </c>
      <c r="C7" s="5">
        <v>40</v>
      </c>
      <c r="D7" s="5">
        <f t="shared" si="0"/>
        <v>900</v>
      </c>
      <c r="E7" s="5">
        <f t="shared" si="0"/>
        <v>1600</v>
      </c>
      <c r="F7" s="5">
        <f>SUM(D7,E7)</f>
        <v>2500</v>
      </c>
      <c r="G7" s="24">
        <f>SQRT(F7)</f>
        <v>50</v>
      </c>
      <c r="H7" s="25">
        <f>PRODUCT(G7,1/G3)</f>
        <v>1.1556254088025606</v>
      </c>
      <c r="I7" s="31">
        <v>0</v>
      </c>
      <c r="J7" s="45">
        <f t="shared" si="1"/>
        <v>0</v>
      </c>
      <c r="K7" s="34">
        <v>0</v>
      </c>
      <c r="L7" s="45">
        <f>PRODUCT(K7,G7,1/G3)</f>
        <v>0</v>
      </c>
    </row>
    <row r="8" spans="1:12" ht="12.75">
      <c r="A8" s="20" t="s">
        <v>6</v>
      </c>
      <c r="B8" s="5">
        <v>40</v>
      </c>
      <c r="C8" s="5">
        <v>40</v>
      </c>
      <c r="D8" s="5">
        <f aca="true" t="shared" si="2" ref="D8:E13">PRODUCT(B8,B8)</f>
        <v>1600</v>
      </c>
      <c r="E8" s="5">
        <f t="shared" si="2"/>
        <v>1600</v>
      </c>
      <c r="F8" s="5">
        <f aca="true" t="shared" si="3" ref="F8:F13">SUM(D8,E8)</f>
        <v>3200</v>
      </c>
      <c r="G8" s="24">
        <f aca="true" t="shared" si="4" ref="G8:G13">SQRT(F8)</f>
        <v>56.568542494923804</v>
      </c>
      <c r="H8" s="25">
        <f>PRODUCT(G8,1/G3)</f>
        <v>1.307440900921227</v>
      </c>
      <c r="I8" s="31">
        <v>0</v>
      </c>
      <c r="J8" s="45">
        <f t="shared" si="1"/>
        <v>0</v>
      </c>
      <c r="K8" s="34">
        <v>0</v>
      </c>
      <c r="L8" s="45">
        <f>PRODUCT(K8,G8,1/G3)</f>
        <v>0</v>
      </c>
    </row>
    <row r="9" spans="1:12" ht="12.75">
      <c r="A9" s="20" t="s">
        <v>1</v>
      </c>
      <c r="B9" s="5">
        <v>45</v>
      </c>
      <c r="C9" s="5">
        <v>56</v>
      </c>
      <c r="D9" s="5">
        <f t="shared" si="2"/>
        <v>2025</v>
      </c>
      <c r="E9" s="5">
        <f t="shared" si="2"/>
        <v>3136</v>
      </c>
      <c r="F9" s="5">
        <f t="shared" si="3"/>
        <v>5161</v>
      </c>
      <c r="G9" s="24">
        <f t="shared" si="4"/>
        <v>71.84010022264724</v>
      </c>
      <c r="H9" s="25">
        <f>PRODUCT(G9,1/G3)</f>
        <v>1.6604049037642727</v>
      </c>
      <c r="I9" s="31">
        <v>0</v>
      </c>
      <c r="J9" s="45">
        <f t="shared" si="1"/>
        <v>0</v>
      </c>
      <c r="K9" s="34">
        <v>0</v>
      </c>
      <c r="L9" s="45">
        <f>PRODUCT(K9,G9,1/G3)</f>
        <v>0</v>
      </c>
    </row>
    <row r="10" spans="1:12" ht="12.75">
      <c r="A10" s="20" t="s">
        <v>2</v>
      </c>
      <c r="B10" s="5">
        <v>56</v>
      </c>
      <c r="C10" s="5">
        <v>56</v>
      </c>
      <c r="D10" s="5">
        <f t="shared" si="2"/>
        <v>3136</v>
      </c>
      <c r="E10" s="5">
        <f t="shared" si="2"/>
        <v>3136</v>
      </c>
      <c r="F10" s="5">
        <f t="shared" si="3"/>
        <v>6272</v>
      </c>
      <c r="G10" s="24">
        <f t="shared" si="4"/>
        <v>79.19595949289332</v>
      </c>
      <c r="H10" s="25">
        <f>PRODUCT(G10,1/G3)</f>
        <v>1.8304172612897176</v>
      </c>
      <c r="I10" s="31">
        <v>0</v>
      </c>
      <c r="J10" s="45">
        <f t="shared" si="1"/>
        <v>0</v>
      </c>
      <c r="K10" s="34">
        <v>0</v>
      </c>
      <c r="L10" s="45">
        <f>PRODUCT(K10,G10,1/G3)</f>
        <v>0</v>
      </c>
    </row>
    <row r="11" spans="1:12" ht="12.75">
      <c r="A11" s="20" t="s">
        <v>3</v>
      </c>
      <c r="B11" s="5">
        <v>56</v>
      </c>
      <c r="C11" s="5">
        <v>68</v>
      </c>
      <c r="D11" s="5">
        <f t="shared" si="2"/>
        <v>3136</v>
      </c>
      <c r="E11" s="5">
        <f t="shared" si="2"/>
        <v>4624</v>
      </c>
      <c r="F11" s="5">
        <f t="shared" si="3"/>
        <v>7760</v>
      </c>
      <c r="G11" s="24">
        <f t="shared" si="4"/>
        <v>88.09086218218096</v>
      </c>
      <c r="H11" s="25">
        <f>PRODUCT(G11,1/G3)</f>
        <v>2.036000772421058</v>
      </c>
      <c r="I11" s="31">
        <v>0</v>
      </c>
      <c r="J11" s="45">
        <f t="shared" si="1"/>
        <v>0</v>
      </c>
      <c r="K11" s="34">
        <v>0</v>
      </c>
      <c r="L11" s="45">
        <f>PRODUCT(K11,G11,1/G3)</f>
        <v>0</v>
      </c>
    </row>
    <row r="12" spans="1:12" ht="12.75">
      <c r="A12" s="20" t="s">
        <v>4</v>
      </c>
      <c r="B12" s="5">
        <v>56</v>
      </c>
      <c r="C12" s="5">
        <v>85</v>
      </c>
      <c r="D12" s="5">
        <f t="shared" si="2"/>
        <v>3136</v>
      </c>
      <c r="E12" s="5">
        <f t="shared" si="2"/>
        <v>7225</v>
      </c>
      <c r="F12" s="5">
        <f t="shared" si="3"/>
        <v>10361</v>
      </c>
      <c r="G12" s="24">
        <f t="shared" si="4"/>
        <v>101.78899744078434</v>
      </c>
      <c r="H12" s="25">
        <f>PRODUCT(G12,1/G3)</f>
        <v>2.352599035582184</v>
      </c>
      <c r="I12" s="31">
        <v>0</v>
      </c>
      <c r="J12" s="45">
        <f t="shared" si="1"/>
        <v>0</v>
      </c>
      <c r="K12" s="34">
        <v>0</v>
      </c>
      <c r="L12" s="45">
        <f>PRODUCT(K12,G12,1/G3)</f>
        <v>0</v>
      </c>
    </row>
    <row r="13" spans="1:12" ht="13.5" thickBot="1">
      <c r="A13" s="21" t="s">
        <v>5</v>
      </c>
      <c r="B13" s="6">
        <v>100</v>
      </c>
      <c r="C13" s="6">
        <v>125</v>
      </c>
      <c r="D13" s="6">
        <f t="shared" si="2"/>
        <v>10000</v>
      </c>
      <c r="E13" s="6">
        <f t="shared" si="2"/>
        <v>15625</v>
      </c>
      <c r="F13" s="6">
        <f t="shared" si="3"/>
        <v>25625</v>
      </c>
      <c r="G13" s="26">
        <f t="shared" si="4"/>
        <v>160.0781059358212</v>
      </c>
      <c r="H13" s="27">
        <f>PRODUCT(G13,1/G3)</f>
        <v>3.6998065322484597</v>
      </c>
      <c r="I13" s="32">
        <v>0</v>
      </c>
      <c r="J13" s="46">
        <f t="shared" si="1"/>
        <v>0</v>
      </c>
      <c r="K13" s="35">
        <v>0</v>
      </c>
      <c r="L13" s="46">
        <f>PRODUCT(K13,G13,1/G3)</f>
        <v>0</v>
      </c>
    </row>
    <row r="14" ht="13.5" thickTop="1">
      <c r="G14" s="1"/>
    </row>
    <row r="15" spans="1:7" ht="12.75">
      <c r="A15" s="47" t="s">
        <v>19</v>
      </c>
      <c r="G15" s="1"/>
    </row>
    <row r="16" ht="12.75">
      <c r="G16" s="1"/>
    </row>
    <row r="17" spans="1:7" ht="12.75">
      <c r="A17" s="47" t="s">
        <v>20</v>
      </c>
      <c r="G17" s="1"/>
    </row>
    <row r="18" ht="12.75">
      <c r="O18" t="s">
        <v>10</v>
      </c>
    </row>
    <row r="19" ht="12.75">
      <c r="A19" s="48" t="s">
        <v>22</v>
      </c>
    </row>
  </sheetData>
  <mergeCells count="1">
    <mergeCell ref="A1:A2"/>
  </mergeCells>
  <hyperlinks>
    <hyperlink ref="A19" r:id="rId1" display="Plus de détails sur cette page, réalisée et aimablement communiquée par Jean-Louis LLECH"/>
  </hyperlinks>
  <printOptions/>
  <pageMargins left="0.75" right="0.75" top="1" bottom="1" header="0.4921259845" footer="0.492125984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Luminet</dc:creator>
  <cp:keywords/>
  <dc:description/>
  <cp:lastModifiedBy>Pierre Luminet</cp:lastModifiedBy>
  <dcterms:created xsi:type="dcterms:W3CDTF">2006-12-16T21:56:11Z</dcterms:created>
  <dcterms:modified xsi:type="dcterms:W3CDTF">2008-04-16T20:22:56Z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